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16" windowWidth="1212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<sst xmlns="http://schemas.openxmlformats.org/spreadsheetml/2006/main" count="62" uniqueCount="53">
  <si>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 xml:space="preserve">№ </t>
  </si>
  <si>
    <t>Кол -во</t>
  </si>
  <si>
    <t>Всего ____________________ штук</t>
  </si>
  <si>
    <t>По ширине</t>
  </si>
  <si>
    <t xml:space="preserve">По длине </t>
  </si>
  <si>
    <t>Сложность</t>
  </si>
  <si>
    <t>шт.</t>
  </si>
  <si>
    <t xml:space="preserve">от </t>
  </si>
  <si>
    <t>готовность</t>
  </si>
  <si>
    <t>Клиент</t>
  </si>
  <si>
    <t>e-mail</t>
  </si>
  <si>
    <t>Тел.</t>
  </si>
  <si>
    <t>Стоимость</t>
  </si>
  <si>
    <t>Упак.</t>
  </si>
  <si>
    <t xml:space="preserve">Размеры деталей заказ №  </t>
  </si>
  <si>
    <t>Предоплата</t>
  </si>
  <si>
    <t>Доплата</t>
  </si>
  <si>
    <t>Остаток</t>
  </si>
  <si>
    <t>ДА</t>
  </si>
  <si>
    <t>8(495)000-00-00</t>
  </si>
  <si>
    <t xml:space="preserve">Иванов Иван </t>
  </si>
  <si>
    <t>Заказчик_____________________</t>
  </si>
  <si>
    <t>Исполнитель__________________</t>
  </si>
  <si>
    <t>-поля обязательные для заполнения</t>
  </si>
  <si>
    <t>Площадь МДФ</t>
  </si>
  <si>
    <t xml:space="preserve">Цвет ПОКРАСКИ        </t>
  </si>
  <si>
    <t xml:space="preserve">Обработка граней </t>
  </si>
  <si>
    <t>Длина (высота), мм</t>
  </si>
  <si>
    <t>Ширина детали, мм</t>
  </si>
  <si>
    <t>Поясняем:</t>
  </si>
  <si>
    <t>Переименуйте ФАЙЛ!</t>
  </si>
  <si>
    <t>Итог</t>
  </si>
  <si>
    <t xml:space="preserve">по умолчанию: </t>
  </si>
  <si>
    <t>окрашиваем лицевую сторону и торцы,</t>
  </si>
  <si>
    <t>будут закруглены четыре лицевые</t>
  </si>
  <si>
    <t>указать артикул цвета ???  Глянец или матовый???</t>
  </si>
  <si>
    <t>2023г</t>
  </si>
  <si>
    <t>R2R2</t>
  </si>
  <si>
    <t xml:space="preserve">R2  - радиус закругления </t>
  </si>
  <si>
    <t>лицевой грани фасада =2мм</t>
  </si>
  <si>
    <t>грани фасада радиусом 2мм</t>
  </si>
  <si>
    <t>Тол-щина МДФ  мм</t>
  </si>
  <si>
    <t xml:space="preserve">Нанесение эмали не влияет на </t>
  </si>
  <si>
    <t>размеры готового фасада.</t>
  </si>
  <si>
    <t>2 петли от края 100 по 916</t>
  </si>
  <si>
    <t>Если указано:</t>
  </si>
  <si>
    <t>тыл деталей - белый ламинированный</t>
  </si>
  <si>
    <t xml:space="preserve">если указано:  </t>
  </si>
  <si>
    <t>R2R2 I R2R2</t>
  </si>
  <si>
    <t xml:space="preserve">2 отверстия под петли диаметром 35мм   </t>
  </si>
  <si>
    <t xml:space="preserve">с отступом 100 мм от края до центра отверстия  </t>
  </si>
  <si>
    <t>Укажите Ваше Имя, телефон и e-mail.</t>
  </si>
  <si>
    <r>
      <t xml:space="preserve">мы просверлим в данной детали по стороне </t>
    </r>
    <r>
      <rPr>
        <sz val="12"/>
        <rFont val="Times New Roman Cyr"/>
        <family val="0"/>
      </rPr>
      <t>916</t>
    </r>
    <r>
      <rPr>
        <sz val="14"/>
        <rFont val="Times New Roman Cyr"/>
        <family val="1"/>
      </rPr>
      <t xml:space="preserve">мм 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</si>
</sst>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4"/>
      <name val="Times New Roman Cyr"/>
      <family val="1"/>
    </font>
    <font>
      <sz val="13"/>
      <name val="Times New Roman Cyr"/>
      <family val="1"/>
    </font>
    <font>
      <u val="single"/>
      <sz val="13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" fillId="4" borderId="0" xfId="0" applyFont="1" applyFill="1" applyAlignment="1">
      <alignment/>
    </xf>
    <xf numFmtId="0" fontId="8" fillId="4" borderId="11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33" borderId="13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vertical="center"/>
    </xf>
    <xf numFmtId="49" fontId="1" fillId="0" borderId="14" xfId="0" applyNumberFormat="1" applyFont="1" applyBorder="1" applyAlignment="1">
      <alignment/>
    </xf>
    <xf numFmtId="0" fontId="10" fillId="0" borderId="0" xfId="0" applyFont="1" applyAlignment="1">
      <alignment horizontal="right"/>
    </xf>
    <xf numFmtId="0" fontId="1" fillId="0" borderId="15" xfId="0" applyFont="1" applyBorder="1" applyAlignment="1">
      <alignment/>
    </xf>
    <xf numFmtId="2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distributed"/>
    </xf>
    <xf numFmtId="0" fontId="7" fillId="0" borderId="11" xfId="0" applyFont="1" applyBorder="1" applyAlignment="1">
      <alignment/>
    </xf>
    <xf numFmtId="0" fontId="2" fillId="4" borderId="14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3999302387238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41</xdr:row>
      <xdr:rowOff>114300</xdr:rowOff>
    </xdr:from>
    <xdr:to>
      <xdr:col>6</xdr:col>
      <xdr:colOff>1419225</xdr:colOff>
      <xdr:row>42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91916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46"/>
  <sheetViews>
    <sheetView tabSelected="1" zoomScalePageLayoutView="0" workbookViewId="0" topLeftCell="A10">
      <selection activeCell="G36" sqref="G36"/>
    </sheetView>
  </sheetViews>
  <sheetFormatPr defaultColWidth="9.125" defaultRowHeight="12.75"/>
  <cols>
    <col min="1" max="1" width="4.875" style="1" customWidth="1"/>
    <col min="2" max="2" width="8.875" style="1" customWidth="1"/>
    <col min="3" max="3" width="8.25390625" style="1" customWidth="1"/>
    <col min="4" max="4" width="6.75390625" style="1" customWidth="1"/>
    <col min="5" max="5" width="7.625" style="1" customWidth="1"/>
    <col min="6" max="6" width="7.50390625" style="1" customWidth="1"/>
    <col min="7" max="7" width="37.25390625" style="1" customWidth="1"/>
    <col min="8" max="9" width="10.625" style="1" customWidth="1"/>
    <col min="10" max="10" width="14.50390625" style="1" customWidth="1"/>
    <col min="11" max="11" width="12.75390625" style="1" customWidth="1"/>
    <col min="12" max="16384" width="9.125" style="1" customWidth="1"/>
  </cols>
  <sheetData>
    <row r="1" spans="1:9" s="5" customFormat="1" ht="18" thickBot="1">
      <c r="A1" s="22"/>
      <c r="F1" s="43" t="s">
        <v>14</v>
      </c>
      <c r="G1" s="43"/>
      <c r="H1" s="33"/>
      <c r="I1" s="6"/>
    </row>
    <row r="2" spans="1:6" s="7" customFormat="1" ht="17.25" customHeight="1" thickBot="1">
      <c r="A2" s="23"/>
      <c r="B2" s="50" t="s">
        <v>23</v>
      </c>
      <c r="C2" s="51"/>
      <c r="D2" s="51"/>
      <c r="E2" s="51"/>
      <c r="F2" s="52"/>
    </row>
    <row r="3" spans="1:9" s="7" customFormat="1" ht="15.75" customHeight="1">
      <c r="A3" s="8"/>
      <c r="B3" s="7" t="s">
        <v>7</v>
      </c>
      <c r="C3" s="9"/>
      <c r="D3" s="10">
        <v>2023</v>
      </c>
      <c r="F3" s="8" t="s">
        <v>8</v>
      </c>
      <c r="G3" s="48"/>
      <c r="H3" s="48"/>
      <c r="I3" s="10" t="s">
        <v>36</v>
      </c>
    </row>
    <row r="4" s="7" customFormat="1" ht="5.25" customHeight="1"/>
    <row r="5" spans="1:8" s="7" customFormat="1" ht="16.5" customHeight="1">
      <c r="A5" s="36" t="s">
        <v>9</v>
      </c>
      <c r="B5" s="36"/>
      <c r="C5" s="19" t="s">
        <v>20</v>
      </c>
      <c r="D5" s="20"/>
      <c r="E5" s="11"/>
      <c r="F5" s="8" t="s">
        <v>11</v>
      </c>
      <c r="G5" s="49" t="s">
        <v>19</v>
      </c>
      <c r="H5" s="49"/>
    </row>
    <row r="6" spans="1:8" s="7" customFormat="1" ht="16.5" customHeight="1">
      <c r="A6" s="36" t="s">
        <v>12</v>
      </c>
      <c r="B6" s="36"/>
      <c r="C6" s="37"/>
      <c r="D6" s="37"/>
      <c r="F6" s="8" t="s">
        <v>10</v>
      </c>
      <c r="G6" s="42"/>
      <c r="H6" s="42"/>
    </row>
    <row r="7" spans="1:9" s="7" customFormat="1" ht="16.5" customHeight="1">
      <c r="A7" s="36" t="s">
        <v>15</v>
      </c>
      <c r="B7" s="36"/>
      <c r="C7" s="37"/>
      <c r="D7" s="37"/>
      <c r="F7" s="8" t="s">
        <v>16</v>
      </c>
      <c r="G7" s="10"/>
      <c r="H7" s="27" t="s">
        <v>17</v>
      </c>
      <c r="I7" s="10">
        <f>C6-C7-G7</f>
        <v>0</v>
      </c>
    </row>
    <row r="8" spans="8:9" s="7" customFormat="1" ht="16.5" customHeight="1">
      <c r="H8" s="7" t="s">
        <v>13</v>
      </c>
      <c r="I8" s="7" t="s">
        <v>18</v>
      </c>
    </row>
    <row r="9" spans="1:9" ht="31.5" customHeight="1">
      <c r="A9" s="38" t="s">
        <v>0</v>
      </c>
      <c r="B9" s="44" t="s">
        <v>27</v>
      </c>
      <c r="C9" s="44" t="s">
        <v>28</v>
      </c>
      <c r="D9" s="46" t="s">
        <v>1</v>
      </c>
      <c r="E9" s="46" t="s">
        <v>41</v>
      </c>
      <c r="F9" s="46" t="s">
        <v>5</v>
      </c>
      <c r="G9" s="35" t="s">
        <v>25</v>
      </c>
      <c r="H9" s="40" t="s">
        <v>26</v>
      </c>
      <c r="I9" s="41"/>
    </row>
    <row r="10" spans="1:9" ht="35.25" customHeight="1">
      <c r="A10" s="39"/>
      <c r="B10" s="45"/>
      <c r="C10" s="45"/>
      <c r="D10" s="47"/>
      <c r="E10" s="47"/>
      <c r="F10" s="47"/>
      <c r="G10" s="34" t="s">
        <v>35</v>
      </c>
      <c r="H10" s="2" t="s">
        <v>4</v>
      </c>
      <c r="I10" s="2" t="s">
        <v>3</v>
      </c>
    </row>
    <row r="11" spans="1:9" ht="16.5" customHeight="1">
      <c r="A11" s="14">
        <v>1</v>
      </c>
      <c r="B11" s="14">
        <v>716</v>
      </c>
      <c r="C11" s="14">
        <v>396</v>
      </c>
      <c r="D11" s="14">
        <v>1</v>
      </c>
      <c r="E11" s="21">
        <v>19</v>
      </c>
      <c r="F11" s="14"/>
      <c r="G11" s="24"/>
      <c r="H11" s="14" t="s">
        <v>37</v>
      </c>
      <c r="I11" s="14" t="s">
        <v>37</v>
      </c>
    </row>
    <row r="12" spans="1:9" ht="16.5" customHeight="1">
      <c r="A12" s="14">
        <v>2</v>
      </c>
      <c r="B12" s="14">
        <v>916</v>
      </c>
      <c r="C12" s="14">
        <v>296</v>
      </c>
      <c r="D12" s="14">
        <v>3</v>
      </c>
      <c r="E12" s="14"/>
      <c r="F12" s="14"/>
      <c r="G12" s="24" t="s">
        <v>44</v>
      </c>
      <c r="H12" s="14" t="s">
        <v>37</v>
      </c>
      <c r="I12" s="14" t="s">
        <v>37</v>
      </c>
    </row>
    <row r="13" spans="1:9" ht="16.5" customHeight="1">
      <c r="A13" s="14">
        <v>3</v>
      </c>
      <c r="B13" s="14">
        <v>1896</v>
      </c>
      <c r="C13" s="14">
        <v>446</v>
      </c>
      <c r="D13" s="14">
        <v>2</v>
      </c>
      <c r="E13" s="14"/>
      <c r="F13" s="14"/>
      <c r="G13" s="24"/>
      <c r="H13" s="14" t="s">
        <v>37</v>
      </c>
      <c r="I13" s="14" t="s">
        <v>37</v>
      </c>
    </row>
    <row r="14" spans="1:9" ht="16.5" customHeight="1">
      <c r="A14" s="14">
        <v>4</v>
      </c>
      <c r="B14" s="14">
        <v>1896</v>
      </c>
      <c r="C14" s="14">
        <v>446</v>
      </c>
      <c r="D14" s="14">
        <v>2</v>
      </c>
      <c r="E14" s="14"/>
      <c r="F14" s="14"/>
      <c r="G14" s="24"/>
      <c r="H14" s="14" t="s">
        <v>37</v>
      </c>
      <c r="I14" s="14" t="s">
        <v>37</v>
      </c>
    </row>
    <row r="15" spans="1:9" ht="16.5" customHeight="1">
      <c r="A15" s="14">
        <v>5</v>
      </c>
      <c r="B15" s="14"/>
      <c r="C15" s="14"/>
      <c r="D15" s="14"/>
      <c r="E15" s="14"/>
      <c r="F15" s="14"/>
      <c r="G15" s="24" t="s">
        <v>51</v>
      </c>
      <c r="H15" s="14"/>
      <c r="I15" s="14"/>
    </row>
    <row r="16" spans="1:9" ht="16.5" customHeight="1">
      <c r="A16" s="14">
        <v>6</v>
      </c>
      <c r="B16" s="14"/>
      <c r="C16" s="14"/>
      <c r="D16" s="14"/>
      <c r="E16" s="14"/>
      <c r="F16" s="14"/>
      <c r="G16" s="25" t="s">
        <v>30</v>
      </c>
      <c r="H16" s="14"/>
      <c r="I16" s="14"/>
    </row>
    <row r="17" spans="1:9" ht="16.5" customHeight="1">
      <c r="A17" s="14">
        <v>7</v>
      </c>
      <c r="B17" s="14"/>
      <c r="C17" s="14"/>
      <c r="D17" s="14"/>
      <c r="E17" s="14"/>
      <c r="F17" s="14"/>
      <c r="G17" s="25"/>
      <c r="H17" s="14"/>
      <c r="I17" s="14"/>
    </row>
    <row r="18" spans="1:9" ht="16.5" customHeight="1">
      <c r="A18" s="14">
        <v>8</v>
      </c>
      <c r="B18" s="14"/>
      <c r="C18" s="14"/>
      <c r="D18" s="14"/>
      <c r="E18" s="14"/>
      <c r="F18" s="14"/>
      <c r="G18" s="24" t="s">
        <v>29</v>
      </c>
      <c r="H18" s="14"/>
      <c r="I18" s="14"/>
    </row>
    <row r="19" spans="1:9" ht="16.5" customHeight="1">
      <c r="A19" s="14">
        <v>9</v>
      </c>
      <c r="B19" s="14"/>
      <c r="C19" s="14"/>
      <c r="D19" s="14"/>
      <c r="E19" s="14"/>
      <c r="F19" s="14"/>
      <c r="G19" s="24" t="s">
        <v>32</v>
      </c>
      <c r="H19" s="14"/>
      <c r="I19" s="14"/>
    </row>
    <row r="20" spans="1:9" ht="16.5" customHeight="1">
      <c r="A20" s="14">
        <v>10</v>
      </c>
      <c r="B20" s="14"/>
      <c r="C20" s="14"/>
      <c r="D20" s="14"/>
      <c r="E20" s="14"/>
      <c r="F20" s="14"/>
      <c r="G20" s="24" t="s">
        <v>33</v>
      </c>
      <c r="H20" s="14"/>
      <c r="I20" s="14"/>
    </row>
    <row r="21" spans="1:9" ht="16.5" customHeight="1">
      <c r="A21" s="14">
        <v>11</v>
      </c>
      <c r="B21" s="14"/>
      <c r="C21" s="14"/>
      <c r="D21" s="14"/>
      <c r="E21" s="14"/>
      <c r="F21" s="14"/>
      <c r="G21" s="24" t="s">
        <v>46</v>
      </c>
      <c r="H21" s="14"/>
      <c r="I21" s="14"/>
    </row>
    <row r="22" spans="1:9" ht="16.5" customHeight="1">
      <c r="A22" s="14">
        <v>12</v>
      </c>
      <c r="B22" s="14"/>
      <c r="C22" s="14"/>
      <c r="D22" s="14"/>
      <c r="E22" s="14"/>
      <c r="F22" s="14"/>
      <c r="G22" s="24"/>
      <c r="H22" s="14"/>
      <c r="I22" s="14"/>
    </row>
    <row r="23" spans="1:9" ht="16.5" customHeight="1">
      <c r="A23" s="14">
        <v>13</v>
      </c>
      <c r="B23" s="14"/>
      <c r="C23" s="14"/>
      <c r="D23" s="14"/>
      <c r="E23" s="14"/>
      <c r="F23" s="14"/>
      <c r="G23" s="26" t="s">
        <v>38</v>
      </c>
      <c r="H23" s="14"/>
      <c r="I23" s="14"/>
    </row>
    <row r="24" spans="1:9" ht="16.5" customHeight="1">
      <c r="A24" s="14">
        <v>14</v>
      </c>
      <c r="B24" s="14"/>
      <c r="C24" s="14"/>
      <c r="D24" s="14"/>
      <c r="E24" s="14"/>
      <c r="F24" s="14"/>
      <c r="G24" s="24" t="s">
        <v>39</v>
      </c>
      <c r="H24" s="14"/>
      <c r="I24" s="14"/>
    </row>
    <row r="25" spans="1:9" ht="16.5" customHeight="1">
      <c r="A25" s="14">
        <v>15</v>
      </c>
      <c r="B25" s="14"/>
      <c r="C25" s="14"/>
      <c r="D25" s="14"/>
      <c r="E25" s="14"/>
      <c r="F25" s="14"/>
      <c r="G25" s="26"/>
      <c r="H25" s="14"/>
      <c r="I25" s="14"/>
    </row>
    <row r="26" spans="1:9" ht="16.5" customHeight="1">
      <c r="A26" s="14">
        <v>16</v>
      </c>
      <c r="B26" s="14"/>
      <c r="C26" s="14"/>
      <c r="D26" s="14"/>
      <c r="E26" s="14"/>
      <c r="F26" s="14"/>
      <c r="G26" s="24" t="s">
        <v>47</v>
      </c>
      <c r="H26" s="14"/>
      <c r="I26" s="14"/>
    </row>
    <row r="27" spans="1:9" ht="16.5" customHeight="1">
      <c r="A27" s="14">
        <v>17</v>
      </c>
      <c r="B27" s="14"/>
      <c r="C27" s="14"/>
      <c r="D27" s="14"/>
      <c r="E27" s="14"/>
      <c r="F27" s="14"/>
      <c r="G27" s="24" t="s">
        <v>48</v>
      </c>
      <c r="H27" s="14"/>
      <c r="I27" s="14"/>
    </row>
    <row r="28" spans="1:9" ht="16.5" customHeight="1">
      <c r="A28" s="14">
        <v>18</v>
      </c>
      <c r="B28" s="14"/>
      <c r="C28" s="14"/>
      <c r="D28" s="14"/>
      <c r="E28" s="14"/>
      <c r="F28" s="14"/>
      <c r="G28" s="24" t="s">
        <v>34</v>
      </c>
      <c r="H28" s="14"/>
      <c r="I28" s="14"/>
    </row>
    <row r="29" spans="1:9" ht="16.5" customHeight="1">
      <c r="A29" s="14">
        <v>19</v>
      </c>
      <c r="B29" s="14"/>
      <c r="C29" s="14"/>
      <c r="D29" s="14"/>
      <c r="E29" s="14"/>
      <c r="F29" s="14"/>
      <c r="G29" s="24" t="s">
        <v>40</v>
      </c>
      <c r="H29" s="14"/>
      <c r="I29" s="14"/>
    </row>
    <row r="30" spans="1:9" ht="16.5" customHeight="1">
      <c r="A30" s="14">
        <v>20</v>
      </c>
      <c r="B30" s="14"/>
      <c r="C30" s="14"/>
      <c r="D30" s="14"/>
      <c r="E30" s="14"/>
      <c r="F30" s="14"/>
      <c r="G30" s="24"/>
      <c r="H30" s="14"/>
      <c r="I30" s="14"/>
    </row>
    <row r="31" spans="1:9" ht="16.5" customHeight="1">
      <c r="A31" s="14">
        <v>21</v>
      </c>
      <c r="B31" s="14"/>
      <c r="C31" s="14"/>
      <c r="D31" s="14"/>
      <c r="E31" s="14"/>
      <c r="F31" s="14"/>
      <c r="G31" s="24" t="s">
        <v>42</v>
      </c>
      <c r="H31" s="14"/>
      <c r="I31" s="14"/>
    </row>
    <row r="32" spans="1:9" ht="16.5" customHeight="1">
      <c r="A32" s="14">
        <v>22</v>
      </c>
      <c r="B32" s="14"/>
      <c r="C32" s="14"/>
      <c r="D32" s="14"/>
      <c r="E32" s="14"/>
      <c r="F32" s="14"/>
      <c r="G32" s="24" t="s">
        <v>43</v>
      </c>
      <c r="H32" s="14"/>
      <c r="I32" s="14"/>
    </row>
    <row r="33" spans="1:9" ht="16.5" customHeight="1">
      <c r="A33" s="14">
        <v>23</v>
      </c>
      <c r="B33" s="14"/>
      <c r="C33" s="14"/>
      <c r="D33" s="14"/>
      <c r="E33" s="14"/>
      <c r="F33" s="14"/>
      <c r="G33" s="24"/>
      <c r="H33" s="14"/>
      <c r="I33" s="14"/>
    </row>
    <row r="34" spans="1:9" ht="16.5" customHeight="1">
      <c r="A34" s="15">
        <v>24</v>
      </c>
      <c r="B34" s="14"/>
      <c r="C34" s="14"/>
      <c r="D34" s="14"/>
      <c r="E34" s="14"/>
      <c r="F34" s="14"/>
      <c r="G34" s="24" t="s">
        <v>45</v>
      </c>
      <c r="H34" s="14"/>
      <c r="I34" s="14"/>
    </row>
    <row r="35" spans="1:9" ht="16.5" customHeight="1">
      <c r="A35" s="15">
        <v>25</v>
      </c>
      <c r="B35" s="14"/>
      <c r="C35" s="14"/>
      <c r="D35" s="16"/>
      <c r="E35" s="16"/>
      <c r="F35" s="16"/>
      <c r="G35" s="24" t="s">
        <v>44</v>
      </c>
      <c r="H35" s="13"/>
      <c r="I35" s="13"/>
    </row>
    <row r="36" spans="1:9" ht="16.5" customHeight="1">
      <c r="A36" s="15">
        <v>26</v>
      </c>
      <c r="B36" s="14"/>
      <c r="C36" s="14"/>
      <c r="D36" s="16"/>
      <c r="E36" s="16"/>
      <c r="F36" s="16"/>
      <c r="G36" s="24" t="s">
        <v>52</v>
      </c>
      <c r="H36" s="12"/>
      <c r="I36" s="12"/>
    </row>
    <row r="37" spans="1:9" ht="16.5" customHeight="1">
      <c r="A37" s="17">
        <v>27</v>
      </c>
      <c r="B37" s="14"/>
      <c r="C37" s="14"/>
      <c r="D37" s="16"/>
      <c r="E37" s="16"/>
      <c r="F37" s="16"/>
      <c r="G37" s="24" t="s">
        <v>49</v>
      </c>
      <c r="H37" s="13"/>
      <c r="I37" s="13"/>
    </row>
    <row r="38" spans="1:9" ht="16.5" customHeight="1">
      <c r="A38" s="17">
        <v>28</v>
      </c>
      <c r="B38" s="14"/>
      <c r="C38" s="14"/>
      <c r="D38" s="16"/>
      <c r="E38" s="16"/>
      <c r="F38" s="16"/>
      <c r="G38" s="24" t="s">
        <v>50</v>
      </c>
      <c r="H38" s="13"/>
      <c r="I38" s="13"/>
    </row>
    <row r="39" spans="1:9" ht="16.5" customHeight="1">
      <c r="A39" s="17">
        <v>29</v>
      </c>
      <c r="B39" s="14"/>
      <c r="C39" s="14"/>
      <c r="D39" s="16"/>
      <c r="E39" s="16"/>
      <c r="F39" s="16"/>
      <c r="G39" s="24"/>
      <c r="H39" s="13"/>
      <c r="I39" s="13"/>
    </row>
    <row r="40" spans="1:9" ht="16.5" customHeight="1">
      <c r="A40" s="17">
        <v>30</v>
      </c>
      <c r="B40" s="14"/>
      <c r="C40" s="14"/>
      <c r="D40" s="16"/>
      <c r="E40" s="16"/>
      <c r="F40" s="16"/>
      <c r="G40" s="28"/>
      <c r="H40" s="18"/>
      <c r="I40" s="18"/>
    </row>
    <row r="41" spans="1:9" ht="30.75" customHeight="1">
      <c r="A41" s="1" t="s">
        <v>2</v>
      </c>
      <c r="D41" s="1">
        <f>SUM(D11:D40)</f>
        <v>8</v>
      </c>
      <c r="E41" s="1" t="s">
        <v>6</v>
      </c>
      <c r="F41" s="32" t="s">
        <v>24</v>
      </c>
      <c r="G41" s="29">
        <f>Area(3)/1000000</f>
        <v>4.479408</v>
      </c>
      <c r="H41" s="14">
        <v>4900</v>
      </c>
      <c r="I41" s="30">
        <f>G41*H41</f>
        <v>21949.0992</v>
      </c>
    </row>
    <row r="42" spans="5:9" ht="23.25" customHeight="1">
      <c r="E42" s="31" t="s">
        <v>5</v>
      </c>
      <c r="F42" s="1">
        <f>SUMPRODUCT(F11:F40,D11:D40)</f>
        <v>0</v>
      </c>
      <c r="H42" s="4" t="s">
        <v>31</v>
      </c>
      <c r="I42" s="30">
        <f>I41+F42</f>
        <v>21949.0992</v>
      </c>
    </row>
    <row r="43" ht="14.25" customHeight="1"/>
    <row r="44" ht="18">
      <c r="A44" s="1" t="s">
        <v>21</v>
      </c>
    </row>
    <row r="45" ht="10.5" customHeight="1">
      <c r="A45" s="3"/>
    </row>
    <row r="46" ht="18">
      <c r="A46" s="1" t="s">
        <v>22</v>
      </c>
    </row>
  </sheetData>
  <sheetProtection/>
  <mergeCells count="17">
    <mergeCell ref="F1:G1"/>
    <mergeCell ref="C9:C10"/>
    <mergeCell ref="B9:B10"/>
    <mergeCell ref="D9:D10"/>
    <mergeCell ref="E9:E10"/>
    <mergeCell ref="F9:F10"/>
    <mergeCell ref="G3:H3"/>
    <mergeCell ref="G5:H5"/>
    <mergeCell ref="B2:F2"/>
    <mergeCell ref="A6:B6"/>
    <mergeCell ref="A5:B5"/>
    <mergeCell ref="C6:D6"/>
    <mergeCell ref="A9:A10"/>
    <mergeCell ref="H9:I9"/>
    <mergeCell ref="C7:D7"/>
    <mergeCell ref="G6:H6"/>
    <mergeCell ref="A7:B7"/>
  </mergeCells>
  <conditionalFormatting sqref="B11:B40">
    <cfRule type="cellIs" priority="4" dxfId="2" operator="notBetween" stopIfTrue="1">
      <formula>0</formula>
      <formula>2770</formula>
    </cfRule>
  </conditionalFormatting>
  <conditionalFormatting sqref="B11:B40">
    <cfRule type="cellIs" priority="3" dxfId="3" operator="greaterThan" stopIfTrue="1">
      <formula>2770</formula>
    </cfRule>
  </conditionalFormatting>
  <conditionalFormatting sqref="C11:C40">
    <cfRule type="cellIs" priority="2" dxfId="3" operator="greaterThan" stopIfTrue="1">
      <formula>2040</formula>
    </cfRule>
  </conditionalFormatting>
  <dataValidations count="2">
    <dataValidation errorStyle="information" type="whole" allowBlank="1" showErrorMessage="1" promptTitle="Допустимые значения" prompt="Длина детали до 2770 мм" errorTitle="Недопустимое значение" error="Максимальная длина детали 2770 мм по одной стороне" sqref="B22:B40 B11:B18">
      <formula1>0</formula1>
      <formula2>2770</formula2>
    </dataValidation>
    <dataValidation errorStyle="information" type="whole" allowBlank="1" showInputMessage="1" showErrorMessage="1" errorTitle="Недопустимое значение" error="Максимальная ширина детали 2040 мм" sqref="C22:C40 C11:C18">
      <formula1>0</formula1>
      <formula2>2040</formula2>
    </dataValidation>
  </dataValidations>
  <printOptions/>
  <pageMargins left="0" right="0" top="0" bottom="0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Андрей</cp:lastModifiedBy>
  <cp:lastPrinted>2023-09-22T09:41:44Z</cp:lastPrinted>
  <dcterms:created xsi:type="dcterms:W3CDTF">2005-06-02T12:18:57Z</dcterms:created>
  <dcterms:modified xsi:type="dcterms:W3CDTF">2023-09-22T09:41:47Z</dcterms:modified>
  <cp:category/>
  <cp:version/>
  <cp:contentType/>
  <cp:contentStatus/>
</cp:coreProperties>
</file>